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450" windowWidth="15480" windowHeight="1164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Лист1!$A$7:$J$70</definedName>
  </definedNames>
  <calcPr calcId="124519"/>
</workbook>
</file>

<file path=xl/calcChain.xml><?xml version="1.0" encoding="utf-8"?>
<calcChain xmlns="http://schemas.openxmlformats.org/spreadsheetml/2006/main">
  <c r="I12" i="1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11"/>
  <c r="J11" l="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 l="1"/>
</calcChain>
</file>

<file path=xl/sharedStrings.xml><?xml version="1.0" encoding="utf-8"?>
<sst xmlns="http://schemas.openxmlformats.org/spreadsheetml/2006/main" count="191" uniqueCount="145">
  <si>
    <t>№ пп</t>
  </si>
  <si>
    <t>Наименование</t>
  </si>
  <si>
    <t>Ед. изм.</t>
  </si>
  <si>
    <t>Кол.</t>
  </si>
  <si>
    <t>100 м кабеля</t>
  </si>
  <si>
    <t>1 кабель (строительная длина)</t>
  </si>
  <si>
    <t>100 м</t>
  </si>
  <si>
    <t>1 шт.</t>
  </si>
  <si>
    <t>100 шт.</t>
  </si>
  <si>
    <t>1 участок</t>
  </si>
  <si>
    <t>1 УССЛК</t>
  </si>
  <si>
    <t>1шт</t>
  </si>
  <si>
    <t>100м</t>
  </si>
  <si>
    <t>Стоимость единицы, руб. без НДС</t>
  </si>
  <si>
    <t>Общая стоимость, руб. без НДС</t>
  </si>
  <si>
    <t>Разделка и включение кабеля и провода пистолетом, емкость кабеля: 10х2</t>
  </si>
  <si>
    <t>10 концов кабеля</t>
  </si>
  <si>
    <t>Присоединение к зажимам жил проводов или кабелей сечением: до 6 мм2</t>
  </si>
  <si>
    <t>Провод в лотках, сечением: до 35 мм2</t>
  </si>
  <si>
    <t>1ящик</t>
  </si>
  <si>
    <t>Прокладка, проверка затухания и ввод ШСС в УССЛК</t>
  </si>
  <si>
    <t>100м шнура</t>
  </si>
  <si>
    <t>Желоб сборный на настенных кронштейнах и на подвесках к потолку</t>
  </si>
  <si>
    <t>1м желоба</t>
  </si>
  <si>
    <t>100 м провода</t>
  </si>
  <si>
    <t>Прокладка однопарного провода с креплением проволочными скрепами по стене: кирпичной</t>
  </si>
  <si>
    <t>Прокладка однопарного провода с креплением проволочными скрепами по стене: бетонной</t>
  </si>
  <si>
    <t>100 отверстий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</si>
  <si>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32 мм</t>
  </si>
  <si>
    <t>Муфты прямые с учетом измерений рефлектометром в процессе монтажа на кабеле ГТС в колодце с числом волокон: 12</t>
  </si>
  <si>
    <t>Муфты прямые с учетом измерений рефлектометром в процессе монтажа на кабеле ГТС в колодце с числом волокон: 16</t>
  </si>
  <si>
    <t>1шт.</t>
  </si>
  <si>
    <t>Муфты прямые с учетом измерений рефлектометром в процессе монтажа на кабеле ГТС в колодце с числом волокон: 20</t>
  </si>
  <si>
    <t>Муфты прямые с учетом измерений рефлектометром в процессе монтажа на кабеле ГТС в колодце с числом волокон: 24</t>
  </si>
  <si>
    <t>Муфты прямые с учетом измерений рефлектометром в процессе монтажа на кабеле ГТС в колодце с числом волокон: 32</t>
  </si>
  <si>
    <t>Муфты прямые с учетом измерений рефлектометром в процессе монтажа на кабеле ГТС в колодце с числом волокон: 48</t>
  </si>
  <si>
    <t>Муфты прямые с учетом измерений рефлектометром в процессе монтажа на кабеле ГТС в колодце с числом волокон: 64</t>
  </si>
  <si>
    <t>Муфты прямые с учетом измерений рефлектометром в процессе монтажа на кабеле ГТС в колодце с числом волокон: 72</t>
  </si>
  <si>
    <t>Измерение затухания на кабельной площадке волоконно-оптического кабеля ГТС с числом волокон: 12</t>
  </si>
  <si>
    <t>Измерение затухания на кабельной площадке волоконно-оптического кабеля ГТС с числом волокон: 16</t>
  </si>
  <si>
    <t>Измерение затухания на кабельной площадке волоконно-оптического кабеля ГТС с числом волокон: 20</t>
  </si>
  <si>
    <t>Измерение затухания на кабельной площадке волоконно-оптического кабеля ГТС с числом волокон: 24</t>
  </si>
  <si>
    <t>Измерение затухания на кабельной площадке волоконно-оптического кабеля ГТС с числом волокон: 32</t>
  </si>
  <si>
    <t>Измерение затухания на кабельной площадке волоконно-оптического кабеля ГТС с числом волокон: 48</t>
  </si>
  <si>
    <t>Измерение на смонтированном участке волоконно-оптического кабеля ГТС в одном направлении с числом волокон: 12</t>
  </si>
  <si>
    <t>Измерение на смонтированном участке волоконно-оптического кабеля ГТС в одном направлении с числом волокон: 16</t>
  </si>
  <si>
    <t>Измерение на смонтированном участке волоконно-оптического кабеля ГТС в одном направлении с числом волокон: 20</t>
  </si>
  <si>
    <t>Измерение на смонтированном участке волоконно-оптического кабеля ГТС в одном направлении с числом волокон: 24</t>
  </si>
  <si>
    <t>Измерение на смонтированном участке волоконно-оптического кабеля ГТС в одном направлении с числом волокон: 32</t>
  </si>
  <si>
    <t>Установка, монтаж УССЛК с учетом измерений в процессе монтажа на волоконно-оптическом кабеле ГТС с числом волокон: 12</t>
  </si>
  <si>
    <t>Установка, монтаж УССЛК с учетом измерений в процессе монтажа на волоконно-оптическом кабеле ГТС с числом волокон: 16</t>
  </si>
  <si>
    <t>Установка, монтаж УССЛК с учетом измерений в процессе монтажа на волоконно-оптическом кабеле ГТС с числом волокон: 20</t>
  </si>
  <si>
    <t>Установка, монтаж УССЛК с учетом измерений в процессе монтажа на волоконно-оптическом кабеле ГТС с числом волокон: 24</t>
  </si>
  <si>
    <t>Установка, монтаж УССЛК с учетом измерений в процессе монтажа на волоконно-оптическом кабеле ГТС с числом волокон: 32</t>
  </si>
  <si>
    <t>Установка, монтаж УССЛК с учетом измерений в процессе монтажа на волоконно-оптическом кабеле ГТС с числом волокон: 48</t>
  </si>
  <si>
    <t>Профиль перфорированный монтажный длиной 2 м (DIN-рейка)</t>
  </si>
  <si>
    <t>Присоединение к зажимам жил проводов или кабелей сечением: до 2,5 мм2</t>
  </si>
  <si>
    <t>Провод в лотках, сечением: до 6 мм2</t>
  </si>
  <si>
    <t>Ящик кабельный емкостью до 10х2 при установке: на чердаке</t>
  </si>
  <si>
    <t>Итого:</t>
  </si>
  <si>
    <t>Базовая цена</t>
  </si>
  <si>
    <t>Коэф.пересчета</t>
  </si>
  <si>
    <t>Обоснование</t>
  </si>
  <si>
    <t>ТЕРм10-06-050-01</t>
  </si>
  <si>
    <t xml:space="preserve">ТЕРм10-06-051-03 </t>
  </si>
  <si>
    <t xml:space="preserve">ТЕРм10-06-051-04  </t>
  </si>
  <si>
    <t>ТЕРм10-06-051-05</t>
  </si>
  <si>
    <t>ТЕРм10-06-051-06</t>
  </si>
  <si>
    <t>ТЕРм10-06-051-07</t>
  </si>
  <si>
    <t>ТЕРм10-06-051-08</t>
  </si>
  <si>
    <t>ТЕРм10-06-053-03</t>
  </si>
  <si>
    <t>ТЕРм10-06-053-04</t>
  </si>
  <si>
    <t>ТЕРм10-06-053-05</t>
  </si>
  <si>
    <t>ТЕРм10-06-053-06</t>
  </si>
  <si>
    <t>ТЕРм10-06-053-07</t>
  </si>
  <si>
    <t>ТЕРм10-06-053-08</t>
  </si>
  <si>
    <t>ТЕРм10-06-054-03</t>
  </si>
  <si>
    <t>ТЕРм10-06-054-04</t>
  </si>
  <si>
    <t>ТЕРм10-06-054-05</t>
  </si>
  <si>
    <t>ТЕРм10-06-054-06</t>
  </si>
  <si>
    <t>ТЕРм10-06-054-07</t>
  </si>
  <si>
    <t>ТЕРм10-06-055-03</t>
  </si>
  <si>
    <t>ТЕРм10-06-055-04</t>
  </si>
  <si>
    <t>ТЕРм10-06-055-05</t>
  </si>
  <si>
    <t>ТЕРм10-06-055-06</t>
  </si>
  <si>
    <t>ТЕРм10-06-055-07</t>
  </si>
  <si>
    <t>ТЕРм10-06-055-08</t>
  </si>
  <si>
    <t>ТЕРм10-06-034-09</t>
  </si>
  <si>
    <t>ТЕРм10-01-055-08</t>
  </si>
  <si>
    <t>ТЕРм10-01-055-09</t>
  </si>
  <si>
    <t>ТЕРм10-01-051-13</t>
  </si>
  <si>
    <t>ТЕРм10-01-038-01</t>
  </si>
  <si>
    <t>ТЕРм08-02-144-02</t>
  </si>
  <si>
    <t>ТЕРм08-02-398-02</t>
  </si>
  <si>
    <t>ТЕРм08-02-397-01</t>
  </si>
  <si>
    <t>ТЕРм08-02-144-01</t>
  </si>
  <si>
    <t>ТЕРм08-02-398-01</t>
  </si>
  <si>
    <t>ТЕР46-03-002-03</t>
  </si>
  <si>
    <t>Муфты прямые с учетом измерений рефлектометром в процессе монтажа на кабеле ГТС в колодце с числом волокон: 96</t>
  </si>
  <si>
    <t xml:space="preserve">ТЕР46-03-009-03
</t>
  </si>
  <si>
    <t>Пробивка в кирпичных стенах отверстий круглых диаметром: до 25 мм при толщине стен до 25 см
КОЭФ. К ПОЗИЦИИ:
3.1 При работах на высоте от опорной площадки более 1,5м ОЗП=1,2; ЭМ=1,2 к расх.; ЗПМ=1,2; ТЗ=1,2; ТЗМ=1,2</t>
  </si>
  <si>
    <t xml:space="preserve">ТЕР46-03-009-04
</t>
  </si>
  <si>
    <t>Пробивка в кирпичных стенах отверстий круглых диаметром: до 25 мм при толщине стен до 38 см
КОЭФ. К ПОЗИЦИИ:
3.1 При работах на высоте от опорной площадки более 1,5м ОЗП=1,2; ЭМ=1,2 к расх.; ЗПМ=1,2; ТЗ=1,2; ТЗМ=1,2</t>
  </si>
  <si>
    <t xml:space="preserve">ТЕР46-03-009-05
</t>
  </si>
  <si>
    <t>Пробивка в кирпичных стенах отверстий круглых диаметром: до 25 мм при толщине стен до 51 см
КОЭФ. К ПОЗИЦИИ:
3.1 При работах на высоте от опорной площадки более 1,5м ОЗП=1,2; ЭМ=1,2 к расх.; ЗПМ=1,2; ТЗ=1,2; ТЗМ=1,2</t>
  </si>
  <si>
    <t>ТЕР46-03-009-01</t>
  </si>
  <si>
    <t>Пробивка в кирпичных стенах гнезд размером: до 130х130 мм</t>
  </si>
  <si>
    <t xml:space="preserve">ТЕРм10-08-019-01
</t>
  </si>
  <si>
    <t>Коробка ответвительная на стене</t>
  </si>
  <si>
    <t xml:space="preserve">ТЕРм08-02-401-01
</t>
  </si>
  <si>
    <t>Кабель двух-четырехжильный сечением жилы до 16 мм2 с креплением накладными скобами, полосками с установкой ответвительных коробок, прим. ВВГ, ШВВП
КОЭФ. К ПОЗИЦИИ:
1.8.3.ОП При производстве работ на высоте свыше расстояний, указанных в вводных указаниях к разделам сборника: при высоте свыше 2 до 8 м ОЗП=1,05; ТЗ=1,05</t>
  </si>
  <si>
    <t xml:space="preserve">ТЕРм08-02-412-01
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</si>
  <si>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2,5 мм2
КОЭФ. К ПОЗИЦИИ:
0.6 При производстве работ на высоте свыше расстояний, указанных в вводных указаниях к разделам: св.2 до 8м ОЗП=1,05; ТЗ=1,05</t>
  </si>
  <si>
    <t xml:space="preserve">ТЕРм08-02-412-09
</t>
  </si>
  <si>
    <t>Затягивание провода в проложенные трубы и металлические рукава каждого последующего одножильного или многожильного в общей оплетке, суммарное сечение: до 6 мм2
КОЭФ. К ПОЗИЦИИ:
1.8.3.ОП При производстве работ на высоте свыше расстояний, указанных в вводных указаниях к разделам сборника: при высоте свыше 2 до 8 м ОЗП=1,05; ТЗ=1,05</t>
  </si>
  <si>
    <t>ТЕРм10-03-001-04</t>
  </si>
  <si>
    <t>Плата дополнительная, устанавливаемая на готовом месте стойки</t>
  </si>
  <si>
    <t>ТЕРм10-03-001-01</t>
  </si>
  <si>
    <t>Стойка, полустойка, каркас стойки или шкаф, масса: до 100 кг</t>
  </si>
  <si>
    <t>Измерение затухания на кабельной площадке волоконно-оптического кабеля ГТС с числом волокон: 4</t>
  </si>
  <si>
    <t>ТЕРм10-06-053-01</t>
  </si>
  <si>
    <t>ТЕРм10-06-054-08</t>
  </si>
  <si>
    <t>Измерение на смонтированном участке волоконно-оптического кабеля ГТС в одном направлении с числом волокон: 48ОЗП=0,2; ЭМ=0,2 к расх.; ЗПМ=0,2; ТЗ=0,2; ТЗМ=0,2)</t>
  </si>
  <si>
    <t>Муфты прямые с учетом измерений рефлектометром в процессе монтажа на кабеле ГТС в колодце с числом волокон: 8</t>
  </si>
  <si>
    <t>ТЕРм10-06-051-02</t>
  </si>
  <si>
    <t>Установка, монтаж УССЛК с учетом измерений в процессе монтажа на волоконно-оптическом кабеле ГТС с числом волокон: 8</t>
  </si>
  <si>
    <t>ТЕРм10-06-055-02</t>
  </si>
  <si>
    <t>Измерение на смонтированном участке волоконно-оптического кабеля ГТС в одном направлении с числом волокон: 4</t>
  </si>
  <si>
    <t>ТЕРм10-06-054-01</t>
  </si>
  <si>
    <t>Труба винипластовая по установленным конструкциям, по стенам и колоннам с креплением скобами, диаметр: до 50 мм</t>
  </si>
  <si>
    <t>ТЕРм08-02-409-02</t>
  </si>
  <si>
    <t>Измерение затухания на кабельной площадке волоконно-оптического кабеля ГТС с числом волокон: 8</t>
  </si>
  <si>
    <t>ТЕРм10-06-053-02</t>
  </si>
  <si>
    <t>Кабель на стоечной линии, масса 1 м кабеля до 2 кг (за вычетом стоимости крепежа) 
1 476,06 = 2 105,05 - 10,5 x 57,70 - 2,48 x 9,33</t>
  </si>
  <si>
    <t>ТЕРм10-06-035-03</t>
  </si>
  <si>
    <t>Окраска проложенного кабеля</t>
  </si>
  <si>
    <t>ТЕРм10-06-034-18</t>
  </si>
  <si>
    <t>Пробивка в бетонных стенах и полах толщиной 100 мм отверстий площадью: до 20 см2</t>
  </si>
  <si>
    <t>ТЕР46-03-010-01</t>
  </si>
  <si>
    <t>Установка, монтаж УССЛК с учетом измерений в процессе монтажа на волоконно-оптическом кабеле ГТС с числом волокон: 4</t>
  </si>
  <si>
    <t>ТЕРм10-06-055-01</t>
  </si>
  <si>
    <t>Расчет строительства объекта №2</t>
  </si>
  <si>
    <t>Коэф. снижения (0&lt;Са≤1)</t>
  </si>
  <si>
    <t>Коэффициент: 0,2</t>
  </si>
  <si>
    <t>Приложение №1.3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</si>
</sst>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sz val="9"/>
      <name val="Arial Cyr"/>
      <charset val="204"/>
    </font>
    <font>
      <b/>
      <sz val="1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top" wrapText="1"/>
    </xf>
    <xf numFmtId="0" fontId="1" fillId="0" borderId="0" xfId="0" applyFont="1" applyAlignment="1"/>
    <xf numFmtId="49" fontId="5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0" fontId="0" fillId="0" borderId="0" xfId="0" applyBorder="1"/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center" vertical="top" wrapText="1"/>
    </xf>
    <xf numFmtId="0" fontId="5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0" fontId="0" fillId="0" borderId="0" xfId="0" applyFill="1"/>
    <xf numFmtId="1" fontId="2" fillId="0" borderId="1" xfId="0" applyNumberFormat="1" applyFont="1" applyFill="1" applyBorder="1" applyAlignment="1">
      <alignment horizontal="center" vertical="top"/>
    </xf>
    <xf numFmtId="0" fontId="9" fillId="0" borderId="0" xfId="0" applyFont="1" applyFill="1"/>
    <xf numFmtId="0" fontId="6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wrapText="1"/>
    </xf>
    <xf numFmtId="0" fontId="0" fillId="0" borderId="1" xfId="0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/>
    </xf>
    <xf numFmtId="0" fontId="5" fillId="0" borderId="1" xfId="0" applyFont="1" applyFill="1" applyBorder="1" applyAlignment="1"/>
    <xf numFmtId="0" fontId="3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1" fillId="0" borderId="0" xfId="0" applyFont="1" applyAlignment="1">
      <alignment horizontal="center"/>
    </xf>
    <xf numFmtId="0" fontId="1" fillId="0" borderId="3" xfId="0" applyFont="1" applyBorder="1"/>
    <xf numFmtId="0" fontId="1" fillId="0" borderId="5" xfId="0" applyFont="1" applyBorder="1"/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9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right" vertical="top" wrapText="1"/>
    </xf>
    <xf numFmtId="0" fontId="7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81"/>
  <sheetViews>
    <sheetView tabSelected="1" workbookViewId="0">
      <pane ySplit="9" topLeftCell="A66" activePane="bottomLeft" state="frozen"/>
      <selection pane="bottomLeft" activeCell="A4" sqref="A4:F4"/>
    </sheetView>
  </sheetViews>
  <sheetFormatPr defaultRowHeight="15"/>
  <cols>
    <col min="1" max="1" width="8" customWidth="1"/>
    <col min="2" max="2" width="32.28515625" customWidth="1"/>
    <col min="3" max="3" width="35.42578125" customWidth="1"/>
    <col min="4" max="4" width="18.85546875" customWidth="1"/>
    <col min="5" max="5" width="14.140625" customWidth="1"/>
    <col min="6" max="7" width="17.28515625" customWidth="1"/>
    <col min="9" max="9" width="18.7109375" customWidth="1"/>
    <col min="10" max="10" width="14.85546875" customWidth="1"/>
  </cols>
  <sheetData>
    <row r="1" spans="1:10" ht="15" customHeight="1">
      <c r="B1" s="40" t="s">
        <v>144</v>
      </c>
      <c r="C1" s="40"/>
      <c r="D1" s="40"/>
      <c r="E1" s="40"/>
    </row>
    <row r="2" spans="1:10" ht="15" customHeight="1">
      <c r="B2" s="40"/>
      <c r="C2" s="40"/>
      <c r="D2" s="40"/>
      <c r="E2" s="40"/>
    </row>
    <row r="4" spans="1:10" ht="45.75" customHeight="1">
      <c r="A4" s="39" t="s">
        <v>141</v>
      </c>
      <c r="B4" s="39"/>
      <c r="C4" s="39"/>
      <c r="D4" s="39"/>
      <c r="E4" s="39"/>
      <c r="F4" s="39"/>
      <c r="G4" s="30"/>
    </row>
    <row r="5" spans="1:10" ht="15" customHeight="1">
      <c r="B5" s="5" t="s">
        <v>143</v>
      </c>
      <c r="C5" s="5"/>
    </row>
    <row r="7" spans="1:10" ht="67.5" customHeight="1">
      <c r="A7" s="44" t="s">
        <v>0</v>
      </c>
      <c r="B7" s="48" t="s">
        <v>62</v>
      </c>
      <c r="C7" s="44" t="s">
        <v>1</v>
      </c>
      <c r="D7" s="44" t="s">
        <v>2</v>
      </c>
      <c r="E7" s="44" t="s">
        <v>3</v>
      </c>
      <c r="F7" s="41" t="s">
        <v>60</v>
      </c>
      <c r="G7" s="48" t="s">
        <v>142</v>
      </c>
      <c r="H7" s="41" t="s">
        <v>61</v>
      </c>
      <c r="I7" s="41" t="s">
        <v>13</v>
      </c>
      <c r="J7" s="41" t="s">
        <v>14</v>
      </c>
    </row>
    <row r="8" spans="1:10">
      <c r="A8" s="45"/>
      <c r="B8" s="49"/>
      <c r="C8" s="44"/>
      <c r="D8" s="44"/>
      <c r="E8" s="44"/>
      <c r="F8" s="46"/>
      <c r="G8" s="49"/>
      <c r="H8" s="46"/>
      <c r="I8" s="42"/>
      <c r="J8" s="42"/>
    </row>
    <row r="9" spans="1:10">
      <c r="A9" s="45"/>
      <c r="B9" s="50"/>
      <c r="C9" s="44"/>
      <c r="D9" s="44"/>
      <c r="E9" s="44"/>
      <c r="F9" s="47"/>
      <c r="G9" s="50"/>
      <c r="H9" s="47"/>
      <c r="I9" s="43"/>
      <c r="J9" s="43"/>
    </row>
    <row r="10" spans="1:10" ht="16.5" customHeight="1">
      <c r="A10" s="28">
        <v>1</v>
      </c>
      <c r="B10" s="28">
        <v>2</v>
      </c>
      <c r="C10" s="28">
        <v>3</v>
      </c>
      <c r="D10" s="28">
        <v>4</v>
      </c>
      <c r="E10" s="28">
        <v>5</v>
      </c>
      <c r="F10" s="28">
        <v>6</v>
      </c>
      <c r="G10" s="28">
        <v>7</v>
      </c>
      <c r="H10" s="28">
        <v>8</v>
      </c>
      <c r="I10" s="28">
        <v>9</v>
      </c>
      <c r="J10" s="28">
        <v>10</v>
      </c>
    </row>
    <row r="11" spans="1:10" ht="24">
      <c r="A11" s="19">
        <v>1</v>
      </c>
      <c r="B11" s="6" t="s">
        <v>63</v>
      </c>
      <c r="C11" s="1" t="s">
        <v>20</v>
      </c>
      <c r="D11" s="2" t="s">
        <v>21</v>
      </c>
      <c r="E11" s="7">
        <v>1</v>
      </c>
      <c r="F11" s="2">
        <v>129.87</v>
      </c>
      <c r="G11" s="33">
        <v>1</v>
      </c>
      <c r="H11" s="8">
        <v>2.5</v>
      </c>
      <c r="I11" s="16">
        <f>F11*H11*$G$11</f>
        <v>324.67500000000001</v>
      </c>
      <c r="J11" s="16">
        <f t="shared" ref="J11:J37" si="0">E11*I11</f>
        <v>324.67500000000001</v>
      </c>
    </row>
    <row r="12" spans="1:10" ht="48">
      <c r="A12" s="19">
        <v>2</v>
      </c>
      <c r="B12" s="6" t="s">
        <v>64</v>
      </c>
      <c r="C12" s="1" t="s">
        <v>29</v>
      </c>
      <c r="D12" s="2" t="s">
        <v>7</v>
      </c>
      <c r="E12" s="7">
        <v>1</v>
      </c>
      <c r="F12" s="2">
        <v>3112.38</v>
      </c>
      <c r="G12" s="34"/>
      <c r="H12" s="8">
        <v>2.5</v>
      </c>
      <c r="I12" s="16">
        <f t="shared" ref="I12:I69" si="1">F12*H12*$G$11</f>
        <v>7780.9500000000007</v>
      </c>
      <c r="J12" s="16">
        <f t="shared" si="0"/>
        <v>7780.9500000000007</v>
      </c>
    </row>
    <row r="13" spans="1:10" ht="48">
      <c r="A13" s="19">
        <v>3</v>
      </c>
      <c r="B13" s="6" t="s">
        <v>65</v>
      </c>
      <c r="C13" s="1" t="s">
        <v>30</v>
      </c>
      <c r="D13" s="2" t="s">
        <v>31</v>
      </c>
      <c r="E13" s="7">
        <v>1</v>
      </c>
      <c r="F13" s="2">
        <v>3842.22</v>
      </c>
      <c r="G13" s="34"/>
      <c r="H13" s="8">
        <v>2.5</v>
      </c>
      <c r="I13" s="16">
        <f t="shared" si="1"/>
        <v>9605.5499999999993</v>
      </c>
      <c r="J13" s="16">
        <f t="shared" si="0"/>
        <v>9605.5499999999993</v>
      </c>
    </row>
    <row r="14" spans="1:10" ht="48">
      <c r="A14" s="19">
        <v>4</v>
      </c>
      <c r="B14" s="6" t="s">
        <v>66</v>
      </c>
      <c r="C14" s="1" t="s">
        <v>32</v>
      </c>
      <c r="D14" s="2" t="s">
        <v>11</v>
      </c>
      <c r="E14" s="7">
        <v>1</v>
      </c>
      <c r="F14" s="2">
        <v>4567.3999999999996</v>
      </c>
      <c r="G14" s="34"/>
      <c r="H14" s="8">
        <v>2.5</v>
      </c>
      <c r="I14" s="16">
        <f t="shared" si="1"/>
        <v>11418.5</v>
      </c>
      <c r="J14" s="16">
        <f t="shared" si="0"/>
        <v>11418.5</v>
      </c>
    </row>
    <row r="15" spans="1:10" ht="48">
      <c r="A15" s="19">
        <v>5</v>
      </c>
      <c r="B15" s="6" t="s">
        <v>67</v>
      </c>
      <c r="C15" s="1" t="s">
        <v>33</v>
      </c>
      <c r="D15" s="2" t="s">
        <v>11</v>
      </c>
      <c r="E15" s="7">
        <v>1</v>
      </c>
      <c r="F15" s="2">
        <v>5297.24</v>
      </c>
      <c r="G15" s="34"/>
      <c r="H15" s="8">
        <v>2.5</v>
      </c>
      <c r="I15" s="16">
        <f t="shared" si="1"/>
        <v>13243.099999999999</v>
      </c>
      <c r="J15" s="16">
        <f t="shared" si="0"/>
        <v>13243.099999999999</v>
      </c>
    </row>
    <row r="16" spans="1:10" ht="48">
      <c r="A16" s="19">
        <v>6</v>
      </c>
      <c r="B16" s="6" t="s">
        <v>68</v>
      </c>
      <c r="C16" s="1" t="s">
        <v>34</v>
      </c>
      <c r="D16" s="2" t="s">
        <v>11</v>
      </c>
      <c r="E16" s="7">
        <v>1</v>
      </c>
      <c r="F16" s="2">
        <v>6745.96</v>
      </c>
      <c r="G16" s="34"/>
      <c r="H16" s="8">
        <v>2.5</v>
      </c>
      <c r="I16" s="16">
        <f t="shared" si="1"/>
        <v>16864.900000000001</v>
      </c>
      <c r="J16" s="16">
        <f t="shared" si="0"/>
        <v>16864.900000000001</v>
      </c>
    </row>
    <row r="17" spans="1:10" ht="48">
      <c r="A17" s="19">
        <v>7</v>
      </c>
      <c r="B17" s="6" t="s">
        <v>69</v>
      </c>
      <c r="C17" s="1" t="s">
        <v>35</v>
      </c>
      <c r="D17" s="2" t="s">
        <v>11</v>
      </c>
      <c r="E17" s="7">
        <v>1</v>
      </c>
      <c r="F17" s="2">
        <v>9660.5400000000009</v>
      </c>
      <c r="G17" s="34"/>
      <c r="H17" s="8">
        <v>2.5</v>
      </c>
      <c r="I17" s="16">
        <f t="shared" si="1"/>
        <v>24151.350000000002</v>
      </c>
      <c r="J17" s="16">
        <f t="shared" si="0"/>
        <v>24151.350000000002</v>
      </c>
    </row>
    <row r="18" spans="1:10" ht="48">
      <c r="A18" s="19">
        <v>8</v>
      </c>
      <c r="B18" s="6" t="s">
        <v>69</v>
      </c>
      <c r="C18" s="1" t="s">
        <v>36</v>
      </c>
      <c r="D18" s="2" t="s">
        <v>11</v>
      </c>
      <c r="E18" s="7">
        <v>1</v>
      </c>
      <c r="F18" s="2">
        <v>9892.92</v>
      </c>
      <c r="G18" s="34"/>
      <c r="H18" s="8">
        <v>2.5</v>
      </c>
      <c r="I18" s="16">
        <f t="shared" si="1"/>
        <v>24732.3</v>
      </c>
      <c r="J18" s="16">
        <f t="shared" si="0"/>
        <v>24732.3</v>
      </c>
    </row>
    <row r="19" spans="1:10" ht="48">
      <c r="A19" s="19">
        <v>9</v>
      </c>
      <c r="B19" s="6" t="s">
        <v>69</v>
      </c>
      <c r="C19" s="1" t="s">
        <v>37</v>
      </c>
      <c r="D19" s="2" t="s">
        <v>11</v>
      </c>
      <c r="E19" s="7">
        <v>1</v>
      </c>
      <c r="F19" s="2">
        <v>10009.120000000001</v>
      </c>
      <c r="G19" s="34"/>
      <c r="H19" s="8">
        <v>2.5</v>
      </c>
      <c r="I19" s="16">
        <f t="shared" si="1"/>
        <v>25022.800000000003</v>
      </c>
      <c r="J19" s="16">
        <f t="shared" si="0"/>
        <v>25022.800000000003</v>
      </c>
    </row>
    <row r="20" spans="1:10" ht="48">
      <c r="A20" s="19">
        <v>10</v>
      </c>
      <c r="B20" s="6" t="s">
        <v>69</v>
      </c>
      <c r="C20" s="1" t="s">
        <v>98</v>
      </c>
      <c r="D20" s="2" t="s">
        <v>11</v>
      </c>
      <c r="E20" s="7">
        <v>1</v>
      </c>
      <c r="F20" s="2">
        <v>10357.69</v>
      </c>
      <c r="G20" s="34"/>
      <c r="H20" s="8">
        <v>2.5</v>
      </c>
      <c r="I20" s="16">
        <f t="shared" si="1"/>
        <v>25894.225000000002</v>
      </c>
      <c r="J20" s="16">
        <f t="shared" si="0"/>
        <v>25894.225000000002</v>
      </c>
    </row>
    <row r="21" spans="1:10" ht="36">
      <c r="A21" s="19">
        <v>11</v>
      </c>
      <c r="B21" s="6" t="s">
        <v>70</v>
      </c>
      <c r="C21" s="1" t="s">
        <v>38</v>
      </c>
      <c r="D21" s="2" t="s">
        <v>5</v>
      </c>
      <c r="E21" s="7">
        <v>1</v>
      </c>
      <c r="F21" s="2">
        <v>1923.73</v>
      </c>
      <c r="G21" s="34"/>
      <c r="H21" s="8">
        <v>2.5</v>
      </c>
      <c r="I21" s="16">
        <f t="shared" si="1"/>
        <v>4809.3249999999998</v>
      </c>
      <c r="J21" s="16">
        <f t="shared" si="0"/>
        <v>4809.3249999999998</v>
      </c>
    </row>
    <row r="22" spans="1:10" ht="36">
      <c r="A22" s="19">
        <v>12</v>
      </c>
      <c r="B22" s="6" t="s">
        <v>71</v>
      </c>
      <c r="C22" s="1" t="s">
        <v>39</v>
      </c>
      <c r="D22" s="2" t="s">
        <v>5</v>
      </c>
      <c r="E22" s="7">
        <v>1</v>
      </c>
      <c r="F22" s="2">
        <v>2493.4899999999998</v>
      </c>
      <c r="G22" s="34"/>
      <c r="H22" s="8">
        <v>2.5</v>
      </c>
      <c r="I22" s="16">
        <f t="shared" si="1"/>
        <v>6233.7249999999995</v>
      </c>
      <c r="J22" s="16">
        <f t="shared" si="0"/>
        <v>6233.7249999999995</v>
      </c>
    </row>
    <row r="23" spans="1:10" ht="36">
      <c r="A23" s="19">
        <v>13</v>
      </c>
      <c r="B23" s="6" t="s">
        <v>72</v>
      </c>
      <c r="C23" s="1" t="s">
        <v>40</v>
      </c>
      <c r="D23" s="2" t="s">
        <v>5</v>
      </c>
      <c r="E23" s="7">
        <v>1</v>
      </c>
      <c r="F23" s="2">
        <v>3072.2</v>
      </c>
      <c r="G23" s="34"/>
      <c r="H23" s="8">
        <v>2.5</v>
      </c>
      <c r="I23" s="16">
        <f t="shared" si="1"/>
        <v>7680.5</v>
      </c>
      <c r="J23" s="16">
        <f t="shared" si="0"/>
        <v>7680.5</v>
      </c>
    </row>
    <row r="24" spans="1:10" ht="36">
      <c r="A24" s="19">
        <v>14</v>
      </c>
      <c r="B24" s="6" t="s">
        <v>73</v>
      </c>
      <c r="C24" s="1" t="s">
        <v>41</v>
      </c>
      <c r="D24" s="2" t="s">
        <v>5</v>
      </c>
      <c r="E24" s="7">
        <v>1</v>
      </c>
      <c r="F24" s="2">
        <v>3650.92</v>
      </c>
      <c r="G24" s="34"/>
      <c r="H24" s="8">
        <v>2.5</v>
      </c>
      <c r="I24" s="16">
        <f t="shared" si="1"/>
        <v>9127.2999999999993</v>
      </c>
      <c r="J24" s="16">
        <f t="shared" si="0"/>
        <v>9127.2999999999993</v>
      </c>
    </row>
    <row r="25" spans="1:10" ht="36">
      <c r="A25" s="19">
        <v>15</v>
      </c>
      <c r="B25" s="6" t="s">
        <v>74</v>
      </c>
      <c r="C25" s="1" t="s">
        <v>42</v>
      </c>
      <c r="D25" s="2" t="s">
        <v>5</v>
      </c>
      <c r="E25" s="7">
        <v>1</v>
      </c>
      <c r="F25" s="2">
        <v>4808.38</v>
      </c>
      <c r="G25" s="34"/>
      <c r="H25" s="8">
        <v>2.5</v>
      </c>
      <c r="I25" s="16">
        <f t="shared" si="1"/>
        <v>12020.95</v>
      </c>
      <c r="J25" s="16">
        <f t="shared" si="0"/>
        <v>12020.95</v>
      </c>
    </row>
    <row r="26" spans="1:10" ht="36">
      <c r="A26" s="19">
        <v>16</v>
      </c>
      <c r="B26" s="6" t="s">
        <v>75</v>
      </c>
      <c r="C26" s="1" t="s">
        <v>43</v>
      </c>
      <c r="D26" s="2" t="s">
        <v>5</v>
      </c>
      <c r="E26" s="7">
        <v>1</v>
      </c>
      <c r="F26" s="2">
        <v>7114.29</v>
      </c>
      <c r="G26" s="34"/>
      <c r="H26" s="8">
        <v>2.5</v>
      </c>
      <c r="I26" s="16">
        <f t="shared" si="1"/>
        <v>17785.724999999999</v>
      </c>
      <c r="J26" s="16">
        <f t="shared" si="0"/>
        <v>17785.724999999999</v>
      </c>
    </row>
    <row r="27" spans="1:10" ht="48">
      <c r="A27" s="19">
        <v>17</v>
      </c>
      <c r="B27" s="6" t="s">
        <v>76</v>
      </c>
      <c r="C27" s="1" t="s">
        <v>44</v>
      </c>
      <c r="D27" s="2" t="s">
        <v>9</v>
      </c>
      <c r="E27" s="7">
        <v>1</v>
      </c>
      <c r="F27" s="2">
        <v>1316.4</v>
      </c>
      <c r="G27" s="34"/>
      <c r="H27" s="8">
        <v>2.5</v>
      </c>
      <c r="I27" s="16">
        <f t="shared" si="1"/>
        <v>3291</v>
      </c>
      <c r="J27" s="16">
        <f t="shared" si="0"/>
        <v>3291</v>
      </c>
    </row>
    <row r="28" spans="1:10" ht="48">
      <c r="A28" s="19">
        <v>18</v>
      </c>
      <c r="B28" s="6" t="s">
        <v>77</v>
      </c>
      <c r="C28" s="1" t="s">
        <v>45</v>
      </c>
      <c r="D28" s="2" t="s">
        <v>9</v>
      </c>
      <c r="E28" s="7">
        <v>1</v>
      </c>
      <c r="F28" s="2">
        <v>1709.34</v>
      </c>
      <c r="G28" s="34"/>
      <c r="H28" s="8">
        <v>2.5</v>
      </c>
      <c r="I28" s="16">
        <f t="shared" si="1"/>
        <v>4273.3499999999995</v>
      </c>
      <c r="J28" s="16">
        <f t="shared" si="0"/>
        <v>4273.3499999999995</v>
      </c>
    </row>
    <row r="29" spans="1:10" ht="48">
      <c r="A29" s="19">
        <v>19</v>
      </c>
      <c r="B29" s="6" t="s">
        <v>78</v>
      </c>
      <c r="C29" s="1" t="s">
        <v>46</v>
      </c>
      <c r="D29" s="2" t="s">
        <v>9</v>
      </c>
      <c r="E29" s="7">
        <v>1</v>
      </c>
      <c r="F29" s="2">
        <v>2100.54</v>
      </c>
      <c r="G29" s="34"/>
      <c r="H29" s="8">
        <v>2.5</v>
      </c>
      <c r="I29" s="16">
        <f t="shared" si="1"/>
        <v>5251.35</v>
      </c>
      <c r="J29" s="16">
        <f t="shared" si="0"/>
        <v>5251.35</v>
      </c>
    </row>
    <row r="30" spans="1:10" ht="48">
      <c r="A30" s="19">
        <v>20</v>
      </c>
      <c r="B30" s="6" t="s">
        <v>79</v>
      </c>
      <c r="C30" s="1" t="s">
        <v>47</v>
      </c>
      <c r="D30" s="2" t="s">
        <v>9</v>
      </c>
      <c r="E30" s="7">
        <v>1</v>
      </c>
      <c r="F30" s="2">
        <v>2493.4899999999998</v>
      </c>
      <c r="G30" s="34"/>
      <c r="H30" s="8">
        <v>2.5</v>
      </c>
      <c r="I30" s="16">
        <f t="shared" si="1"/>
        <v>6233.7249999999995</v>
      </c>
      <c r="J30" s="16">
        <f t="shared" si="0"/>
        <v>6233.7249999999995</v>
      </c>
    </row>
    <row r="31" spans="1:10" ht="48">
      <c r="A31" s="19">
        <v>21</v>
      </c>
      <c r="B31" s="6" t="s">
        <v>80</v>
      </c>
      <c r="C31" s="1" t="s">
        <v>48</v>
      </c>
      <c r="D31" s="2" t="s">
        <v>9</v>
      </c>
      <c r="E31" s="7">
        <v>1</v>
      </c>
      <c r="F31" s="2">
        <v>3277.6</v>
      </c>
      <c r="G31" s="34"/>
      <c r="H31" s="8">
        <v>2.5</v>
      </c>
      <c r="I31" s="16">
        <f t="shared" si="1"/>
        <v>8194</v>
      </c>
      <c r="J31" s="16">
        <f t="shared" si="0"/>
        <v>8194</v>
      </c>
    </row>
    <row r="32" spans="1:10" ht="48">
      <c r="A32" s="19">
        <v>22</v>
      </c>
      <c r="B32" s="6" t="s">
        <v>82</v>
      </c>
      <c r="C32" s="1" t="s">
        <v>50</v>
      </c>
      <c r="D32" s="2" t="s">
        <v>10</v>
      </c>
      <c r="E32" s="7">
        <v>1</v>
      </c>
      <c r="F32" s="2">
        <v>5545.08</v>
      </c>
      <c r="G32" s="34"/>
      <c r="H32" s="8">
        <v>2.5</v>
      </c>
      <c r="I32" s="16">
        <f t="shared" si="1"/>
        <v>13862.7</v>
      </c>
      <c r="J32" s="16">
        <f t="shared" si="0"/>
        <v>13862.7</v>
      </c>
    </row>
    <row r="33" spans="1:10" ht="48">
      <c r="A33" s="19">
        <v>23</v>
      </c>
      <c r="B33" s="6" t="s">
        <v>83</v>
      </c>
      <c r="C33" s="1" t="s">
        <v>51</v>
      </c>
      <c r="D33" s="2" t="s">
        <v>10</v>
      </c>
      <c r="E33" s="7">
        <v>1</v>
      </c>
      <c r="F33" s="2">
        <v>6650.68</v>
      </c>
      <c r="G33" s="34"/>
      <c r="H33" s="8">
        <v>2.5</v>
      </c>
      <c r="I33" s="16">
        <f t="shared" si="1"/>
        <v>16626.7</v>
      </c>
      <c r="J33" s="16">
        <f t="shared" si="0"/>
        <v>16626.7</v>
      </c>
    </row>
    <row r="34" spans="1:10" ht="48">
      <c r="A34" s="19">
        <v>24</v>
      </c>
      <c r="B34" s="6" t="s">
        <v>84</v>
      </c>
      <c r="C34" s="1" t="s">
        <v>52</v>
      </c>
      <c r="D34" s="2" t="s">
        <v>10</v>
      </c>
      <c r="E34" s="7">
        <v>1</v>
      </c>
      <c r="F34" s="2">
        <v>7757.49</v>
      </c>
      <c r="G34" s="34"/>
      <c r="H34" s="8">
        <v>2.5</v>
      </c>
      <c r="I34" s="16">
        <f t="shared" si="1"/>
        <v>19393.724999999999</v>
      </c>
      <c r="J34" s="16">
        <f t="shared" si="0"/>
        <v>19393.724999999999</v>
      </c>
    </row>
    <row r="35" spans="1:10" ht="48">
      <c r="A35" s="19">
        <v>25</v>
      </c>
      <c r="B35" s="6" t="s">
        <v>85</v>
      </c>
      <c r="C35" s="1" t="s">
        <v>53</v>
      </c>
      <c r="D35" s="2" t="s">
        <v>10</v>
      </c>
      <c r="E35" s="7">
        <v>1</v>
      </c>
      <c r="F35" s="2">
        <v>9968.7099999999991</v>
      </c>
      <c r="G35" s="34"/>
      <c r="H35" s="8">
        <v>2.5</v>
      </c>
      <c r="I35" s="16">
        <f t="shared" si="1"/>
        <v>24921.774999999998</v>
      </c>
      <c r="J35" s="16">
        <f t="shared" si="0"/>
        <v>24921.774999999998</v>
      </c>
    </row>
    <row r="36" spans="1:10" ht="48">
      <c r="A36" s="19">
        <v>26</v>
      </c>
      <c r="B36" s="6" t="s">
        <v>86</v>
      </c>
      <c r="C36" s="1" t="s">
        <v>54</v>
      </c>
      <c r="D36" s="2" t="s">
        <v>10</v>
      </c>
      <c r="E36" s="7">
        <v>1</v>
      </c>
      <c r="F36" s="2">
        <v>14391.12</v>
      </c>
      <c r="G36" s="34"/>
      <c r="H36" s="8">
        <v>2.5</v>
      </c>
      <c r="I36" s="16">
        <f t="shared" si="1"/>
        <v>35977.800000000003</v>
      </c>
      <c r="J36" s="16">
        <f t="shared" si="0"/>
        <v>35977.800000000003</v>
      </c>
    </row>
    <row r="37" spans="1:10" ht="24">
      <c r="A37" s="19">
        <v>27</v>
      </c>
      <c r="B37" s="6" t="s">
        <v>87</v>
      </c>
      <c r="C37" s="1" t="s">
        <v>58</v>
      </c>
      <c r="D37" s="2" t="s">
        <v>19</v>
      </c>
      <c r="E37" s="7">
        <v>1</v>
      </c>
      <c r="F37" s="2">
        <v>897.74</v>
      </c>
      <c r="G37" s="34"/>
      <c r="H37" s="8">
        <v>2.5</v>
      </c>
      <c r="I37" s="16">
        <f t="shared" si="1"/>
        <v>2244.35</v>
      </c>
      <c r="J37" s="16">
        <f t="shared" si="0"/>
        <v>2244.35</v>
      </c>
    </row>
    <row r="38" spans="1:10" s="18" customFormat="1" ht="36">
      <c r="A38" s="19">
        <v>28</v>
      </c>
      <c r="B38" s="14" t="s">
        <v>88</v>
      </c>
      <c r="C38" s="15" t="s">
        <v>25</v>
      </c>
      <c r="D38" s="16" t="s">
        <v>24</v>
      </c>
      <c r="E38" s="17">
        <v>1</v>
      </c>
      <c r="F38" s="16">
        <v>1354.24</v>
      </c>
      <c r="G38" s="34"/>
      <c r="H38" s="8">
        <v>2.5</v>
      </c>
      <c r="I38" s="16">
        <f t="shared" si="1"/>
        <v>3385.6</v>
      </c>
      <c r="J38" s="16">
        <f t="shared" ref="J38:J69" si="2">E38*I38</f>
        <v>3385.6</v>
      </c>
    </row>
    <row r="39" spans="1:10" s="18" customFormat="1" ht="36">
      <c r="A39" s="19">
        <v>29</v>
      </c>
      <c r="B39" s="14" t="s">
        <v>89</v>
      </c>
      <c r="C39" s="15" t="s">
        <v>26</v>
      </c>
      <c r="D39" s="16" t="s">
        <v>24</v>
      </c>
      <c r="E39" s="17">
        <v>1</v>
      </c>
      <c r="F39" s="16">
        <v>1117.68</v>
      </c>
      <c r="G39" s="34"/>
      <c r="H39" s="8">
        <v>2.5</v>
      </c>
      <c r="I39" s="16">
        <f t="shared" si="1"/>
        <v>2794.2000000000003</v>
      </c>
      <c r="J39" s="16">
        <f t="shared" si="2"/>
        <v>2794.2000000000003</v>
      </c>
    </row>
    <row r="40" spans="1:10" s="18" customFormat="1" ht="24">
      <c r="A40" s="19">
        <v>30</v>
      </c>
      <c r="B40" s="14" t="s">
        <v>90</v>
      </c>
      <c r="C40" s="15" t="s">
        <v>15</v>
      </c>
      <c r="D40" s="16" t="s">
        <v>16</v>
      </c>
      <c r="E40" s="17">
        <v>1</v>
      </c>
      <c r="F40" s="16">
        <v>189.07</v>
      </c>
      <c r="G40" s="34"/>
      <c r="H40" s="8">
        <v>2.5</v>
      </c>
      <c r="I40" s="16">
        <f t="shared" si="1"/>
        <v>472.67499999999995</v>
      </c>
      <c r="J40" s="16">
        <f t="shared" si="2"/>
        <v>472.67499999999995</v>
      </c>
    </row>
    <row r="41" spans="1:10" s="18" customFormat="1" ht="24">
      <c r="A41" s="19">
        <v>31</v>
      </c>
      <c r="B41" s="14" t="s">
        <v>91</v>
      </c>
      <c r="C41" s="15" t="s">
        <v>22</v>
      </c>
      <c r="D41" s="16" t="s">
        <v>23</v>
      </c>
      <c r="E41" s="17">
        <v>1</v>
      </c>
      <c r="F41" s="16">
        <v>100.61</v>
      </c>
      <c r="G41" s="34"/>
      <c r="H41" s="8">
        <v>2.5</v>
      </c>
      <c r="I41" s="16">
        <f t="shared" si="1"/>
        <v>251.52500000000001</v>
      </c>
      <c r="J41" s="16">
        <f t="shared" si="2"/>
        <v>251.52500000000001</v>
      </c>
    </row>
    <row r="42" spans="1:10" s="18" customFormat="1" ht="36">
      <c r="A42" s="19">
        <v>32</v>
      </c>
      <c r="B42" s="14" t="s">
        <v>92</v>
      </c>
      <c r="C42" s="15" t="s">
        <v>17</v>
      </c>
      <c r="D42" s="16" t="s">
        <v>8</v>
      </c>
      <c r="E42" s="17">
        <v>1</v>
      </c>
      <c r="F42" s="16">
        <v>414.17</v>
      </c>
      <c r="G42" s="34"/>
      <c r="H42" s="8">
        <v>2.5</v>
      </c>
      <c r="I42" s="16">
        <f t="shared" si="1"/>
        <v>1035.425</v>
      </c>
      <c r="J42" s="16">
        <f t="shared" si="2"/>
        <v>1035.425</v>
      </c>
    </row>
    <row r="43" spans="1:10" s="18" customFormat="1">
      <c r="A43" s="19">
        <v>33</v>
      </c>
      <c r="B43" s="14" t="s">
        <v>93</v>
      </c>
      <c r="C43" s="15" t="s">
        <v>18</v>
      </c>
      <c r="D43" s="16" t="s">
        <v>12</v>
      </c>
      <c r="E43" s="17">
        <v>1</v>
      </c>
      <c r="F43" s="16">
        <v>154.65</v>
      </c>
      <c r="G43" s="34"/>
      <c r="H43" s="8">
        <v>2.5</v>
      </c>
      <c r="I43" s="16">
        <f t="shared" si="1"/>
        <v>386.625</v>
      </c>
      <c r="J43" s="16">
        <f t="shared" si="2"/>
        <v>386.625</v>
      </c>
    </row>
    <row r="44" spans="1:10" s="18" customFormat="1" ht="24">
      <c r="A44" s="19">
        <v>34</v>
      </c>
      <c r="B44" s="14" t="s">
        <v>94</v>
      </c>
      <c r="C44" s="15" t="s">
        <v>55</v>
      </c>
      <c r="D44" s="16" t="s">
        <v>6</v>
      </c>
      <c r="E44" s="17">
        <v>1</v>
      </c>
      <c r="F44" s="16">
        <v>1147.3900000000001</v>
      </c>
      <c r="G44" s="34"/>
      <c r="H44" s="8">
        <v>2.5</v>
      </c>
      <c r="I44" s="16">
        <f t="shared" si="1"/>
        <v>2868.4750000000004</v>
      </c>
      <c r="J44" s="16">
        <f t="shared" si="2"/>
        <v>2868.4750000000004</v>
      </c>
    </row>
    <row r="45" spans="1:10" s="18" customFormat="1" ht="36">
      <c r="A45" s="19">
        <v>35</v>
      </c>
      <c r="B45" s="14" t="s">
        <v>95</v>
      </c>
      <c r="C45" s="15" t="s">
        <v>56</v>
      </c>
      <c r="D45" s="16" t="s">
        <v>8</v>
      </c>
      <c r="E45" s="17">
        <v>1</v>
      </c>
      <c r="F45" s="16">
        <v>382.31</v>
      </c>
      <c r="G45" s="34"/>
      <c r="H45" s="8">
        <v>2.5</v>
      </c>
      <c r="I45" s="16">
        <f t="shared" si="1"/>
        <v>955.77499999999998</v>
      </c>
      <c r="J45" s="16">
        <f t="shared" si="2"/>
        <v>955.77499999999998</v>
      </c>
    </row>
    <row r="46" spans="1:10" s="18" customFormat="1">
      <c r="A46" s="19">
        <v>36</v>
      </c>
      <c r="B46" s="14" t="s">
        <v>96</v>
      </c>
      <c r="C46" s="15" t="s">
        <v>57</v>
      </c>
      <c r="D46" s="16" t="s">
        <v>12</v>
      </c>
      <c r="E46" s="17">
        <v>1</v>
      </c>
      <c r="F46" s="16">
        <v>115.99</v>
      </c>
      <c r="G46" s="34"/>
      <c r="H46" s="8">
        <v>2.5</v>
      </c>
      <c r="I46" s="16">
        <f t="shared" si="1"/>
        <v>289.97499999999997</v>
      </c>
      <c r="J46" s="16">
        <f t="shared" si="2"/>
        <v>289.97499999999997</v>
      </c>
    </row>
    <row r="47" spans="1:10" s="18" customFormat="1" ht="72">
      <c r="A47" s="19">
        <v>37</v>
      </c>
      <c r="B47" s="14" t="s">
        <v>97</v>
      </c>
      <c r="C47" s="15" t="s">
        <v>28</v>
      </c>
      <c r="D47" s="16" t="s">
        <v>27</v>
      </c>
      <c r="E47" s="17">
        <v>1</v>
      </c>
      <c r="F47" s="21">
        <v>3609.84</v>
      </c>
      <c r="G47" s="34"/>
      <c r="H47" s="8">
        <v>2.5</v>
      </c>
      <c r="I47" s="16">
        <f t="shared" si="1"/>
        <v>9024.6</v>
      </c>
      <c r="J47" s="16">
        <f t="shared" si="2"/>
        <v>9024.6</v>
      </c>
    </row>
    <row r="48" spans="1:10" s="18" customFormat="1" ht="120">
      <c r="A48" s="19">
        <v>38</v>
      </c>
      <c r="B48" s="22" t="s">
        <v>99</v>
      </c>
      <c r="C48" s="23" t="s">
        <v>100</v>
      </c>
      <c r="D48" s="16" t="s">
        <v>27</v>
      </c>
      <c r="E48" s="16">
        <v>1</v>
      </c>
      <c r="F48" s="17">
        <v>3852.31</v>
      </c>
      <c r="G48" s="34"/>
      <c r="H48" s="8">
        <v>2.5</v>
      </c>
      <c r="I48" s="16">
        <f t="shared" si="1"/>
        <v>9630.7749999999996</v>
      </c>
      <c r="J48" s="16">
        <f t="shared" si="2"/>
        <v>9630.7749999999996</v>
      </c>
    </row>
    <row r="49" spans="1:10" s="18" customFormat="1" ht="84.75">
      <c r="A49" s="19">
        <v>39</v>
      </c>
      <c r="B49" s="22" t="s">
        <v>101</v>
      </c>
      <c r="C49" s="24" t="s">
        <v>102</v>
      </c>
      <c r="D49" s="16" t="s">
        <v>27</v>
      </c>
      <c r="E49" s="16">
        <v>1</v>
      </c>
      <c r="F49" s="17">
        <v>5606.52</v>
      </c>
      <c r="G49" s="34"/>
      <c r="H49" s="8">
        <v>2.5</v>
      </c>
      <c r="I49" s="16">
        <f t="shared" si="1"/>
        <v>14016.300000000001</v>
      </c>
      <c r="J49" s="16">
        <f t="shared" si="2"/>
        <v>14016.300000000001</v>
      </c>
    </row>
    <row r="50" spans="1:10" s="18" customFormat="1" ht="84">
      <c r="A50" s="19">
        <v>40</v>
      </c>
      <c r="B50" s="22" t="s">
        <v>103</v>
      </c>
      <c r="C50" s="15" t="s">
        <v>104</v>
      </c>
      <c r="D50" s="16" t="s">
        <v>27</v>
      </c>
      <c r="E50" s="16">
        <v>1</v>
      </c>
      <c r="F50" s="17">
        <v>7436.15</v>
      </c>
      <c r="G50" s="34"/>
      <c r="H50" s="8">
        <v>2.5</v>
      </c>
      <c r="I50" s="16">
        <f t="shared" si="1"/>
        <v>18590.375</v>
      </c>
      <c r="J50" s="16">
        <f t="shared" si="2"/>
        <v>18590.375</v>
      </c>
    </row>
    <row r="51" spans="1:10" s="18" customFormat="1" ht="24">
      <c r="A51" s="19">
        <v>41</v>
      </c>
      <c r="B51" s="22" t="s">
        <v>105</v>
      </c>
      <c r="C51" s="15" t="s">
        <v>106</v>
      </c>
      <c r="D51" s="16" t="s">
        <v>27</v>
      </c>
      <c r="E51" s="16">
        <v>1</v>
      </c>
      <c r="F51" s="16">
        <v>2772.43</v>
      </c>
      <c r="G51" s="34"/>
      <c r="H51" s="8">
        <v>2.5</v>
      </c>
      <c r="I51" s="16">
        <f t="shared" si="1"/>
        <v>6931.0749999999998</v>
      </c>
      <c r="J51" s="16">
        <f t="shared" si="2"/>
        <v>6931.0749999999998</v>
      </c>
    </row>
    <row r="52" spans="1:10" s="18" customFormat="1">
      <c r="A52" s="19">
        <v>42</v>
      </c>
      <c r="B52" s="25" t="s">
        <v>107</v>
      </c>
      <c r="C52" s="24" t="s">
        <v>108</v>
      </c>
      <c r="D52" s="16" t="s">
        <v>7</v>
      </c>
      <c r="E52" s="17">
        <v>1</v>
      </c>
      <c r="F52" s="26">
        <v>15.25</v>
      </c>
      <c r="G52" s="34"/>
      <c r="H52" s="8">
        <v>2.5</v>
      </c>
      <c r="I52" s="16">
        <f t="shared" si="1"/>
        <v>38.125</v>
      </c>
      <c r="J52" s="16">
        <f t="shared" si="2"/>
        <v>38.125</v>
      </c>
    </row>
    <row r="53" spans="1:10" s="18" customFormat="1" ht="132.75">
      <c r="A53" s="19">
        <v>43</v>
      </c>
      <c r="B53" s="22" t="s">
        <v>109</v>
      </c>
      <c r="C53" s="24" t="s">
        <v>110</v>
      </c>
      <c r="D53" s="17" t="s">
        <v>6</v>
      </c>
      <c r="E53" s="17">
        <v>1</v>
      </c>
      <c r="F53" s="17">
        <v>3579.35</v>
      </c>
      <c r="G53" s="34"/>
      <c r="H53" s="8">
        <v>2.5</v>
      </c>
      <c r="I53" s="16">
        <f t="shared" si="1"/>
        <v>8948.375</v>
      </c>
      <c r="J53" s="16">
        <f t="shared" si="2"/>
        <v>8948.375</v>
      </c>
    </row>
    <row r="54" spans="1:10" s="18" customFormat="1" ht="120.75">
      <c r="A54" s="19">
        <v>44</v>
      </c>
      <c r="B54" s="22" t="s">
        <v>111</v>
      </c>
      <c r="C54" s="24" t="s">
        <v>112</v>
      </c>
      <c r="D54" s="17" t="s">
        <v>6</v>
      </c>
      <c r="E54" s="17">
        <v>1</v>
      </c>
      <c r="F54" s="27">
        <v>463.08</v>
      </c>
      <c r="G54" s="34"/>
      <c r="H54" s="8">
        <v>2.5</v>
      </c>
      <c r="I54" s="16">
        <f t="shared" si="1"/>
        <v>1157.7</v>
      </c>
      <c r="J54" s="16">
        <f t="shared" si="2"/>
        <v>1157.7</v>
      </c>
    </row>
    <row r="55" spans="1:10" s="18" customFormat="1" ht="132.75">
      <c r="A55" s="19">
        <v>45</v>
      </c>
      <c r="B55" s="22" t="s">
        <v>113</v>
      </c>
      <c r="C55" s="24" t="s">
        <v>114</v>
      </c>
      <c r="D55" s="17" t="s">
        <v>6</v>
      </c>
      <c r="E55" s="17">
        <v>1</v>
      </c>
      <c r="F55" s="27">
        <v>349.67</v>
      </c>
      <c r="G55" s="34"/>
      <c r="H55" s="8">
        <v>2.5</v>
      </c>
      <c r="I55" s="16">
        <f t="shared" si="1"/>
        <v>874.17500000000007</v>
      </c>
      <c r="J55" s="16">
        <f t="shared" si="2"/>
        <v>874.17500000000007</v>
      </c>
    </row>
    <row r="56" spans="1:10" s="18" customFormat="1" ht="36">
      <c r="A56" s="19">
        <v>46</v>
      </c>
      <c r="B56" s="14" t="s">
        <v>115</v>
      </c>
      <c r="C56" s="15" t="s">
        <v>116</v>
      </c>
      <c r="D56" s="16" t="s">
        <v>11</v>
      </c>
      <c r="E56" s="17">
        <v>1</v>
      </c>
      <c r="F56" s="16">
        <v>69.87</v>
      </c>
      <c r="G56" s="34"/>
      <c r="H56" s="8">
        <v>2.5</v>
      </c>
      <c r="I56" s="16">
        <f t="shared" si="1"/>
        <v>174.67500000000001</v>
      </c>
      <c r="J56" s="16">
        <f t="shared" si="2"/>
        <v>174.67500000000001</v>
      </c>
    </row>
    <row r="57" spans="1:10" s="18" customFormat="1" ht="24">
      <c r="A57" s="19">
        <v>47</v>
      </c>
      <c r="B57" s="14" t="s">
        <v>117</v>
      </c>
      <c r="C57" s="15" t="s">
        <v>118</v>
      </c>
      <c r="D57" s="16" t="s">
        <v>11</v>
      </c>
      <c r="E57" s="17">
        <v>1</v>
      </c>
      <c r="F57" s="16">
        <v>343.92</v>
      </c>
      <c r="G57" s="34"/>
      <c r="H57" s="8">
        <v>2.5</v>
      </c>
      <c r="I57" s="16">
        <f t="shared" si="1"/>
        <v>859.80000000000007</v>
      </c>
      <c r="J57" s="16">
        <f t="shared" si="2"/>
        <v>859.80000000000007</v>
      </c>
    </row>
    <row r="58" spans="1:10" s="18" customFormat="1" ht="36">
      <c r="A58" s="19">
        <v>48</v>
      </c>
      <c r="B58" s="14" t="s">
        <v>120</v>
      </c>
      <c r="C58" s="15" t="s">
        <v>119</v>
      </c>
      <c r="D58" s="16" t="s">
        <v>5</v>
      </c>
      <c r="E58" s="17">
        <v>1</v>
      </c>
      <c r="F58" s="16">
        <v>766.27</v>
      </c>
      <c r="G58" s="34"/>
      <c r="H58" s="8">
        <v>2.5</v>
      </c>
      <c r="I58" s="16">
        <f t="shared" si="1"/>
        <v>1915.675</v>
      </c>
      <c r="J58" s="16">
        <f t="shared" si="2"/>
        <v>1915.675</v>
      </c>
    </row>
    <row r="59" spans="1:10" s="20" customFormat="1" ht="60">
      <c r="A59" s="19">
        <v>49</v>
      </c>
      <c r="B59" s="14" t="s">
        <v>121</v>
      </c>
      <c r="C59" s="15" t="s">
        <v>122</v>
      </c>
      <c r="D59" s="16" t="s">
        <v>9</v>
      </c>
      <c r="E59" s="17">
        <v>1</v>
      </c>
      <c r="F59" s="16">
        <v>4845.8599999999997</v>
      </c>
      <c r="G59" s="34"/>
      <c r="H59" s="8">
        <v>2.5</v>
      </c>
      <c r="I59" s="16">
        <f t="shared" si="1"/>
        <v>12114.65</v>
      </c>
      <c r="J59" s="16">
        <f t="shared" si="2"/>
        <v>12114.65</v>
      </c>
    </row>
    <row r="60" spans="1:10" s="18" customFormat="1" ht="48">
      <c r="A60" s="19">
        <v>50</v>
      </c>
      <c r="B60" s="14" t="s">
        <v>81</v>
      </c>
      <c r="C60" s="15" t="s">
        <v>49</v>
      </c>
      <c r="D60" s="16" t="s">
        <v>10</v>
      </c>
      <c r="E60" s="17">
        <v>1</v>
      </c>
      <c r="F60" s="16">
        <v>4439.47</v>
      </c>
      <c r="G60" s="34"/>
      <c r="H60" s="8">
        <v>2.5</v>
      </c>
      <c r="I60" s="16">
        <f t="shared" si="1"/>
        <v>11098.675000000001</v>
      </c>
      <c r="J60" s="16">
        <f t="shared" si="2"/>
        <v>11098.675000000001</v>
      </c>
    </row>
    <row r="61" spans="1:10" s="18" customFormat="1" ht="36">
      <c r="A61" s="19">
        <v>51</v>
      </c>
      <c r="B61" s="14" t="s">
        <v>128</v>
      </c>
      <c r="C61" s="15" t="s">
        <v>127</v>
      </c>
      <c r="D61" s="16" t="s">
        <v>9</v>
      </c>
      <c r="E61" s="17">
        <v>1</v>
      </c>
      <c r="F61" s="16">
        <v>532.25</v>
      </c>
      <c r="G61" s="34"/>
      <c r="H61" s="8">
        <v>2.5</v>
      </c>
      <c r="I61" s="16">
        <f t="shared" si="1"/>
        <v>1330.625</v>
      </c>
      <c r="J61" s="16">
        <f t="shared" si="2"/>
        <v>1330.625</v>
      </c>
    </row>
    <row r="62" spans="1:10" s="18" customFormat="1" ht="48">
      <c r="A62" s="19">
        <v>52</v>
      </c>
      <c r="B62" s="14" t="s">
        <v>126</v>
      </c>
      <c r="C62" s="15" t="s">
        <v>125</v>
      </c>
      <c r="D62" s="16" t="s">
        <v>10</v>
      </c>
      <c r="E62" s="17">
        <v>1</v>
      </c>
      <c r="F62" s="16">
        <v>3374.38</v>
      </c>
      <c r="G62" s="34"/>
      <c r="H62" s="8">
        <v>2.5</v>
      </c>
      <c r="I62" s="16">
        <f t="shared" si="1"/>
        <v>8435.9500000000007</v>
      </c>
      <c r="J62" s="16">
        <f t="shared" si="2"/>
        <v>8435.9500000000007</v>
      </c>
    </row>
    <row r="63" spans="1:10" s="18" customFormat="1" ht="48">
      <c r="A63" s="19">
        <v>53</v>
      </c>
      <c r="B63" s="14" t="s">
        <v>124</v>
      </c>
      <c r="C63" s="15" t="s">
        <v>123</v>
      </c>
      <c r="D63" s="16" t="s">
        <v>7</v>
      </c>
      <c r="E63" s="17">
        <v>1</v>
      </c>
      <c r="F63" s="16">
        <v>2381.5300000000002</v>
      </c>
      <c r="G63" s="34"/>
      <c r="H63" s="8">
        <v>2.5</v>
      </c>
      <c r="I63" s="16">
        <f t="shared" si="1"/>
        <v>5953.8250000000007</v>
      </c>
      <c r="J63" s="16">
        <f t="shared" si="2"/>
        <v>5953.8250000000007</v>
      </c>
    </row>
    <row r="64" spans="1:10" s="18" customFormat="1" ht="36">
      <c r="A64" s="19">
        <v>54</v>
      </c>
      <c r="B64" s="14" t="s">
        <v>132</v>
      </c>
      <c r="C64" s="15" t="s">
        <v>131</v>
      </c>
      <c r="D64" s="16" t="s">
        <v>5</v>
      </c>
      <c r="E64" s="17">
        <v>1</v>
      </c>
      <c r="F64" s="17">
        <v>1345</v>
      </c>
      <c r="G64" s="34"/>
      <c r="H64" s="8">
        <v>2.5</v>
      </c>
      <c r="I64" s="16">
        <f t="shared" si="1"/>
        <v>3362.5</v>
      </c>
      <c r="J64" s="16">
        <f t="shared" si="2"/>
        <v>3362.5</v>
      </c>
    </row>
    <row r="65" spans="1:10" s="18" customFormat="1" ht="48">
      <c r="A65" s="19">
        <v>55</v>
      </c>
      <c r="B65" s="14" t="s">
        <v>130</v>
      </c>
      <c r="C65" s="15" t="s">
        <v>129</v>
      </c>
      <c r="D65" s="16" t="s">
        <v>6</v>
      </c>
      <c r="E65" s="17">
        <v>1</v>
      </c>
      <c r="F65" s="16">
        <v>2172.52</v>
      </c>
      <c r="G65" s="34"/>
      <c r="H65" s="8">
        <v>2.5</v>
      </c>
      <c r="I65" s="16">
        <f t="shared" si="1"/>
        <v>5431.3</v>
      </c>
      <c r="J65" s="16">
        <f t="shared" si="2"/>
        <v>5431.3</v>
      </c>
    </row>
    <row r="66" spans="1:10" s="18" customFormat="1" ht="48">
      <c r="A66" s="19">
        <v>56</v>
      </c>
      <c r="B66" s="14" t="s">
        <v>140</v>
      </c>
      <c r="C66" s="15" t="s">
        <v>139</v>
      </c>
      <c r="D66" s="16" t="s">
        <v>10</v>
      </c>
      <c r="E66" s="17">
        <v>1</v>
      </c>
      <c r="F66" s="16">
        <v>2228.2600000000002</v>
      </c>
      <c r="G66" s="34"/>
      <c r="H66" s="8">
        <v>2.5</v>
      </c>
      <c r="I66" s="16">
        <f t="shared" si="1"/>
        <v>5570.6500000000005</v>
      </c>
      <c r="J66" s="16">
        <f t="shared" si="2"/>
        <v>5570.6500000000005</v>
      </c>
    </row>
    <row r="67" spans="1:10" s="18" customFormat="1" ht="36">
      <c r="A67" s="19">
        <v>57</v>
      </c>
      <c r="B67" s="14" t="s">
        <v>138</v>
      </c>
      <c r="C67" s="15" t="s">
        <v>137</v>
      </c>
      <c r="D67" s="16" t="s">
        <v>27</v>
      </c>
      <c r="E67" s="16">
        <v>1</v>
      </c>
      <c r="F67" s="16">
        <v>1121.3499999999999</v>
      </c>
      <c r="G67" s="34"/>
      <c r="H67" s="8">
        <v>2.5</v>
      </c>
      <c r="I67" s="16">
        <f t="shared" si="1"/>
        <v>2803.375</v>
      </c>
      <c r="J67" s="16">
        <f t="shared" si="2"/>
        <v>2803.375</v>
      </c>
    </row>
    <row r="68" spans="1:10" s="18" customFormat="1">
      <c r="A68" s="19">
        <v>58</v>
      </c>
      <c r="B68" s="14" t="s">
        <v>136</v>
      </c>
      <c r="C68" s="15" t="s">
        <v>135</v>
      </c>
      <c r="D68" s="16" t="s">
        <v>4</v>
      </c>
      <c r="E68" s="17">
        <v>1</v>
      </c>
      <c r="F68" s="16">
        <v>210.51</v>
      </c>
      <c r="G68" s="34"/>
      <c r="H68" s="8">
        <v>2.5</v>
      </c>
      <c r="I68" s="16">
        <f t="shared" si="1"/>
        <v>526.27499999999998</v>
      </c>
      <c r="J68" s="16">
        <f t="shared" si="2"/>
        <v>526.27499999999998</v>
      </c>
    </row>
    <row r="69" spans="1:10" s="18" customFormat="1" ht="60">
      <c r="A69" s="19">
        <v>59</v>
      </c>
      <c r="B69" s="14" t="s">
        <v>134</v>
      </c>
      <c r="C69" s="15" t="s">
        <v>133</v>
      </c>
      <c r="D69" s="16" t="s">
        <v>4</v>
      </c>
      <c r="E69" s="17">
        <v>1</v>
      </c>
      <c r="F69" s="16">
        <v>959.16</v>
      </c>
      <c r="G69" s="35"/>
      <c r="H69" s="8">
        <v>2.5</v>
      </c>
      <c r="I69" s="16">
        <f t="shared" si="1"/>
        <v>2397.9</v>
      </c>
      <c r="J69" s="16">
        <f t="shared" si="2"/>
        <v>2397.9</v>
      </c>
    </row>
    <row r="70" spans="1:10">
      <c r="A70" s="9"/>
      <c r="B70" s="9"/>
      <c r="C70" s="9"/>
      <c r="D70" s="9"/>
      <c r="E70" s="9"/>
      <c r="F70" s="9"/>
      <c r="G70" s="9"/>
      <c r="H70" s="9"/>
      <c r="I70" s="31" t="s">
        <v>59</v>
      </c>
      <c r="J70" s="32">
        <f>SUM(J11:J69)</f>
        <v>500594.00000000006</v>
      </c>
    </row>
    <row r="73" spans="1:10">
      <c r="B73" s="12"/>
      <c r="D73" s="36"/>
      <c r="E73" s="36"/>
      <c r="F73" s="10"/>
      <c r="G73" s="10"/>
    </row>
    <row r="74" spans="1:10">
      <c r="B74" s="3"/>
      <c r="C74" s="4"/>
      <c r="D74" s="11"/>
      <c r="E74" s="11"/>
      <c r="F74" s="10"/>
      <c r="G74" s="10"/>
    </row>
    <row r="75" spans="1:10">
      <c r="B75" s="3"/>
      <c r="C75" s="4"/>
      <c r="D75" s="37"/>
      <c r="E75" s="37"/>
      <c r="F75" s="10"/>
      <c r="G75" s="10"/>
    </row>
    <row r="76" spans="1:10" ht="15" customHeight="1">
      <c r="B76" s="3"/>
      <c r="C76" s="4"/>
      <c r="D76" s="11"/>
      <c r="E76" s="11"/>
      <c r="F76" s="10"/>
      <c r="G76" s="10"/>
    </row>
    <row r="77" spans="1:10">
      <c r="B77" s="3"/>
      <c r="C77" s="4"/>
      <c r="D77" s="38"/>
      <c r="E77" s="38"/>
      <c r="F77" s="38"/>
      <c r="G77" s="29"/>
    </row>
    <row r="78" spans="1:10">
      <c r="C78" s="4"/>
      <c r="D78" s="11"/>
      <c r="E78" s="11"/>
      <c r="F78" s="10"/>
      <c r="G78" s="10"/>
    </row>
    <row r="79" spans="1:10">
      <c r="D79" s="11"/>
      <c r="E79" s="11"/>
      <c r="F79" s="10"/>
      <c r="G79" s="10"/>
    </row>
    <row r="80" spans="1:10">
      <c r="D80" s="11"/>
      <c r="E80" s="11"/>
      <c r="F80" s="10"/>
      <c r="G80" s="10"/>
    </row>
    <row r="81" spans="4:7">
      <c r="D81" s="13"/>
      <c r="E81" s="13"/>
      <c r="F81" s="13"/>
      <c r="G81" s="13"/>
    </row>
  </sheetData>
  <mergeCells count="17">
    <mergeCell ref="B1:E1"/>
    <mergeCell ref="B2:E2"/>
    <mergeCell ref="J7:J9"/>
    <mergeCell ref="A7:A9"/>
    <mergeCell ref="C7:C9"/>
    <mergeCell ref="D7:D9"/>
    <mergeCell ref="E7:E9"/>
    <mergeCell ref="F7:F9"/>
    <mergeCell ref="H7:H9"/>
    <mergeCell ref="B7:B9"/>
    <mergeCell ref="I7:I9"/>
    <mergeCell ref="G7:G9"/>
    <mergeCell ref="G11:G69"/>
    <mergeCell ref="D73:E73"/>
    <mergeCell ref="D75:E75"/>
    <mergeCell ref="D77:F77"/>
    <mergeCell ref="A4:F4"/>
  </mergeCells>
  <pageMargins left="0.7" right="0.7" top="0.75" bottom="0.75" header="0.3" footer="0.3"/>
  <pageSetup paperSize="9" scale="4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RUMS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Баекенов Ильгиз Дамирович</dc:creator>
  <cp:lastModifiedBy>e.farrahova</cp:lastModifiedBy>
  <cp:lastPrinted>2015-01-13T08:53:21Z</cp:lastPrinted>
  <dcterms:created xsi:type="dcterms:W3CDTF">2013-10-07T06:33:14Z</dcterms:created>
  <dcterms:modified xsi:type="dcterms:W3CDTF">2015-01-14T11:50:26Z</dcterms:modified>
</cp:coreProperties>
</file>